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'1'!$A$1:$F$96</definedName>
  </definedNames>
  <calcPr fullCalcOnLoad="1"/>
</workbook>
</file>

<file path=xl/sharedStrings.xml><?xml version="1.0" encoding="utf-8"?>
<sst xmlns="http://schemas.openxmlformats.org/spreadsheetml/2006/main" count="133" uniqueCount="105">
  <si>
    <t>Dział</t>
  </si>
  <si>
    <t>Rozdział</t>
  </si>
  <si>
    <t>Zwiększenie</t>
  </si>
  <si>
    <t>Razem</t>
  </si>
  <si>
    <t>Tytuł wydatków</t>
  </si>
  <si>
    <t>Zmniejszenie</t>
  </si>
  <si>
    <t xml:space="preserve">             Wydatki budżetu powiatu w 2012 roku - zmiany </t>
  </si>
  <si>
    <t>Wydatki majątkowe, w tym:</t>
  </si>
  <si>
    <t>Wydatki bieżące, w tym:</t>
  </si>
  <si>
    <t>801</t>
  </si>
  <si>
    <t>852</t>
  </si>
  <si>
    <t>85201</t>
  </si>
  <si>
    <t>853</t>
  </si>
  <si>
    <t>85333</t>
  </si>
  <si>
    <t>Oświata i wychowanie</t>
  </si>
  <si>
    <t>Pomoc społeczna</t>
  </si>
  <si>
    <t>Placówki opiekuńczo-wychowawcze</t>
  </si>
  <si>
    <t>Pozostałe zadania w zakresie polityki społecznej</t>
  </si>
  <si>
    <t>Powiatowe urzędy pracy</t>
  </si>
  <si>
    <t>Pozostała działalność</t>
  </si>
  <si>
    <t>85202</t>
  </si>
  <si>
    <t>Domy pomocy społecznej</t>
  </si>
  <si>
    <r>
      <t xml:space="preserve">1. Świadczenia społeczne - </t>
    </r>
    <r>
      <rPr>
        <i/>
        <sz val="10"/>
        <color indexed="8"/>
        <rFont val="Arial CE"/>
        <family val="0"/>
      </rPr>
      <t xml:space="preserve">część unijna Projekt "Bądź aktywny - odniesiesz sukces" </t>
    </r>
  </si>
  <si>
    <r>
      <t xml:space="preserve">2. Świadczenia społeczne - </t>
    </r>
    <r>
      <rPr>
        <i/>
        <sz val="10"/>
        <color indexed="8"/>
        <rFont val="Arial CE"/>
        <family val="0"/>
      </rPr>
      <t xml:space="preserve">część krajowa Projekt "Bądź aktywny - odniesiesz sukces" </t>
    </r>
  </si>
  <si>
    <r>
      <t xml:space="preserve">3. Pochodne od wynagrodzeń - </t>
    </r>
    <r>
      <rPr>
        <i/>
        <sz val="10"/>
        <color indexed="8"/>
        <rFont val="Arial CE"/>
        <family val="0"/>
      </rPr>
      <t xml:space="preserve">część unijna Projekt "Bądź aktywny - odniesiesz sukces" </t>
    </r>
  </si>
  <si>
    <r>
      <t xml:space="preserve">4. Pochodne od wynagrodzeń - </t>
    </r>
    <r>
      <rPr>
        <i/>
        <sz val="10"/>
        <color indexed="8"/>
        <rFont val="Arial CE"/>
        <family val="0"/>
      </rPr>
      <t xml:space="preserve">część krajowa Projekt "Bądź aktywny - odniesiesz sukces" </t>
    </r>
  </si>
  <si>
    <r>
      <t xml:space="preserve">5. Wydatki bieżące - </t>
    </r>
    <r>
      <rPr>
        <i/>
        <sz val="10"/>
        <color indexed="8"/>
        <rFont val="Arial CE"/>
        <family val="0"/>
      </rPr>
      <t xml:space="preserve">część unijna Projekt "Bądź aktywny - odniesiesz sukces" </t>
    </r>
  </si>
  <si>
    <r>
      <t xml:space="preserve">6. Wydatki bieżące - </t>
    </r>
    <r>
      <rPr>
        <i/>
        <sz val="10"/>
        <color indexed="8"/>
        <rFont val="Arial CE"/>
        <family val="0"/>
      </rPr>
      <t xml:space="preserve">część krajowa Projekt "Bądź aktywny - odniesiesz sukces" </t>
    </r>
  </si>
  <si>
    <t>80130</t>
  </si>
  <si>
    <t>Szkoły zawodowe</t>
  </si>
  <si>
    <t>921</t>
  </si>
  <si>
    <t>92105</t>
  </si>
  <si>
    <t>Kultura i ochrona dziedzictwa narodowego</t>
  </si>
  <si>
    <t>Pozostałe zadania w zakresie kultury</t>
  </si>
  <si>
    <t>600</t>
  </si>
  <si>
    <t>60014</t>
  </si>
  <si>
    <t>Transport i łączność</t>
  </si>
  <si>
    <t>Drogi publiczne powiatowe</t>
  </si>
  <si>
    <t>1. Zakup usług pozostałych Dom Dziecka w Równem</t>
  </si>
  <si>
    <t>1. Modernizacja drogi powiatowej nr 4343W we wsi Starowola</t>
  </si>
  <si>
    <t>3. Projekt przebudowy ul. Piłsudskiego i Radzymińskiej, gmina Wołomin</t>
  </si>
  <si>
    <t>1. Wydatki bieżące Wydział WID Starostwo Powiatowe w Wołominie</t>
  </si>
  <si>
    <t>757</t>
  </si>
  <si>
    <t>75702</t>
  </si>
  <si>
    <t>1. Odsetki od kredytów i pożyczek Powiatu Wołomińskiego</t>
  </si>
  <si>
    <t>80102</t>
  </si>
  <si>
    <t>1. Budowa placu zabaw przy ZSS w Ostrówku</t>
  </si>
  <si>
    <t>1. Wyposażenie ZSTZ w Radzyminie w instalację solarną</t>
  </si>
  <si>
    <t>2. Wyposażenie warsztatów przy ZS w Tłuszczu w instalację solarną</t>
  </si>
  <si>
    <t>1. Zakup pomocy dydaktycznych w ZSTZ w Radzyminie</t>
  </si>
  <si>
    <t>851</t>
  </si>
  <si>
    <t>85111</t>
  </si>
  <si>
    <t>1. Dotacja inwestycyjna na zakup sprzętu dla SZPZOZ w Wołominie</t>
  </si>
  <si>
    <t>1. Wyposażenie Domu Dziecka w Równem w instalację solarną</t>
  </si>
  <si>
    <t>1. Przebudowa istniejącej instalacji elektrycznej w budynku PUP w Wołominie</t>
  </si>
  <si>
    <t>7. Wynagrodzenia i pochodne od wynagrodzeń PUP Wołomin</t>
  </si>
  <si>
    <t>900</t>
  </si>
  <si>
    <t>90095</t>
  </si>
  <si>
    <r>
      <t xml:space="preserve">1. Wydatki bieżące na realizację programów ekologicznych: </t>
    </r>
    <r>
      <rPr>
        <i/>
        <sz val="10"/>
        <color indexed="8"/>
        <rFont val="Arial CE"/>
        <family val="0"/>
      </rPr>
      <t>"Żyj ekologicznie to ekonomicznie"</t>
    </r>
    <r>
      <rPr>
        <sz val="10"/>
        <color indexed="8"/>
        <rFont val="Arial CE"/>
        <family val="0"/>
      </rPr>
      <t xml:space="preserve"> i </t>
    </r>
    <r>
      <rPr>
        <i/>
        <sz val="10"/>
        <color indexed="8"/>
        <rFont val="Arial CE"/>
        <family val="0"/>
      </rPr>
      <t>"W dorzeczu Bugu i Liwca"</t>
    </r>
  </si>
  <si>
    <t>1. Wydatki bieżące przeznaczone na działalność kulturalną Powiatu Wołomińskiego</t>
  </si>
  <si>
    <t>92119</t>
  </si>
  <si>
    <t>926</t>
  </si>
  <si>
    <t>92605</t>
  </si>
  <si>
    <t>85218</t>
  </si>
  <si>
    <t>1. Projekt budowlany PCPR przy ul. Broniewskiego w Wołominie</t>
  </si>
  <si>
    <t>90078</t>
  </si>
  <si>
    <t>1. Modernizacja grobli przeciwpowodziowej na rzece Bug w gminie Dąbrówka, powiat wołomiński</t>
  </si>
  <si>
    <t>92120</t>
  </si>
  <si>
    <r>
      <t xml:space="preserve">1. Adaptacja zabytkowego pałacu w Chrzęsnem na cele edukacyjno-kulturalne wraz z wyposażeniem </t>
    </r>
    <r>
      <rPr>
        <i/>
        <sz val="10"/>
        <color indexed="8"/>
        <rFont val="Arial CE"/>
        <family val="0"/>
      </rPr>
      <t>środki "0"</t>
    </r>
  </si>
  <si>
    <t>Obsługa długu publicznego</t>
  </si>
  <si>
    <t>Obsługa papierów wartościowych, kredytów i pożyczek jednostek samorządu terytorialnego</t>
  </si>
  <si>
    <t>Szkoły podstawowe specjalne</t>
  </si>
  <si>
    <t>Ochrona zdrowia</t>
  </si>
  <si>
    <t>Szpitale ogólne</t>
  </si>
  <si>
    <t>Powiatowe centra pomocy rodzinie</t>
  </si>
  <si>
    <t>Gospodarka komunalna i ochrona środowiska</t>
  </si>
  <si>
    <t>Usuwanie skutków klęsk żywiołowych</t>
  </si>
  <si>
    <t>Ośrodki ochrony i dokumentacji zabytków</t>
  </si>
  <si>
    <t>Ochrona zabytków i opieka nad zabytkami</t>
  </si>
  <si>
    <t>Kultura fizyczna</t>
  </si>
  <si>
    <t>Zadania w zakresie kultury fizycznej</t>
  </si>
  <si>
    <t>2. Zagospodarowanie terenu wokół Pałacu w Chrzęsnem (budowa chodników i parkingów)</t>
  </si>
  <si>
    <t>1. Remonty budynków Domów Pomocy Społecznej</t>
  </si>
  <si>
    <r>
      <t xml:space="preserve">Plan wydatków po zmianach wyniesie </t>
    </r>
    <r>
      <rPr>
        <b/>
        <sz val="10"/>
        <rFont val="Arial CE"/>
        <family val="0"/>
      </rPr>
      <t>158.521.648 zł</t>
    </r>
  </si>
  <si>
    <r>
      <t>Ogółem zwiększa się wydatki o kwotę</t>
    </r>
    <r>
      <rPr>
        <b/>
        <sz val="10"/>
        <rFont val="Arial CE"/>
        <family val="0"/>
      </rPr>
      <t xml:space="preserve"> 542.039 zł</t>
    </r>
  </si>
  <si>
    <t>2. Wydatki bieżące przeznaczone na działalność ekologiczną Powiatu Wołomińskiego</t>
  </si>
  <si>
    <t xml:space="preserve">2. Wpłaty gmin i powiatów na rzecz innych jednostek samorządu terytorialnego na dofinansowanie zadań bieżących </t>
  </si>
  <si>
    <t xml:space="preserve">1. Wydatki bieżące przeznaczone na realizację zadań w zakresie kultury fizycznej </t>
  </si>
  <si>
    <t>754</t>
  </si>
  <si>
    <t xml:space="preserve">Bezpieczeństwo publiczne i ochrona przeciwpożarowa </t>
  </si>
  <si>
    <t>75478</t>
  </si>
  <si>
    <t>Usuwanie klęsk żywiołowych</t>
  </si>
  <si>
    <t>Pomoc finansowa w formie dotacji dla Gminy Dąbrówka</t>
  </si>
  <si>
    <t>758</t>
  </si>
  <si>
    <t>Różne rozliczenia</t>
  </si>
  <si>
    <t>75818</t>
  </si>
  <si>
    <t>Rezerwy ogólne i celowe</t>
  </si>
  <si>
    <t>Rezerwa celowa na zadania z zakresu zarządzania kryzysowego</t>
  </si>
  <si>
    <t>1. Dotacja celowa na prowadzenie Teatru Tańca przez Centrum Dziedzictwa i Twórczości Wołomin ul. Orwida 20</t>
  </si>
  <si>
    <t>2. Dotacja podmiotowa na bieżące utrzymanie działalności Centrum Dziedzictwa i Twórczości Wołomin ul. Orwida 20</t>
  </si>
  <si>
    <t>1. Wyposażenie Centrum Dziedzictwa i Twórczości Wołomin ul. Orwida 20</t>
  </si>
  <si>
    <t>Dotacja bieżąca, w tym:</t>
  </si>
  <si>
    <t>1. Pomoc finansowa dla Gminy Tłuszcz na remont nawierzchni ul. Pałacowej w Chrzęsnem</t>
  </si>
  <si>
    <t>Dotacje bieżące, w tym:</t>
  </si>
  <si>
    <t>Dotacje inwestycyjne, w tym: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</si>
</sst>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0" fillId="24" borderId="0" xfId="0" applyFill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49" fontId="30" fillId="0" borderId="10" xfId="0" applyNumberFormat="1" applyFont="1" applyBorder="1" applyAlignment="1">
      <alignment horizontal="center" vertical="top" wrapText="1"/>
    </xf>
    <xf numFmtId="3" fontId="29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center"/>
    </xf>
    <xf numFmtId="0" fontId="21" fillId="2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49" fontId="27" fillId="0" borderId="18" xfId="0" applyNumberFormat="1" applyFont="1" applyBorder="1" applyAlignment="1">
      <alignment horizontal="left" wrapText="1"/>
    </xf>
    <xf numFmtId="0" fontId="29" fillId="0" borderId="19" xfId="0" applyFont="1" applyBorder="1" applyAlignment="1">
      <alignment horizontal="left" wrapText="1"/>
    </xf>
    <xf numFmtId="49" fontId="22" fillId="0" borderId="18" xfId="0" applyNumberFormat="1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49" fontId="24" fillId="0" borderId="19" xfId="0" applyNumberFormat="1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27" fillId="0" borderId="19" xfId="0" applyNumberFormat="1" applyFont="1" applyBorder="1" applyAlignment="1">
      <alignment horizontal="left" wrapText="1"/>
    </xf>
    <xf numFmtId="49" fontId="21" fillId="0" borderId="18" xfId="0" applyNumberFormat="1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SheetLayoutView="48" workbookViewId="0" topLeftCell="A1">
      <selection activeCell="B1" sqref="B1:E1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51.125" style="0" customWidth="1"/>
    <col min="5" max="5" width="15.75390625" style="0" customWidth="1"/>
    <col min="6" max="6" width="14.875" style="0" customWidth="1"/>
  </cols>
  <sheetData>
    <row r="1" spans="1:5" ht="15.75" customHeight="1">
      <c r="A1" s="2"/>
      <c r="B1" s="45" t="s">
        <v>6</v>
      </c>
      <c r="C1" s="45"/>
      <c r="D1" s="45"/>
      <c r="E1" s="45"/>
    </row>
    <row r="2" spans="1:6" s="1" customFormat="1" ht="10.5" customHeight="1">
      <c r="A2" s="24" t="s">
        <v>0</v>
      </c>
      <c r="B2" s="26" t="s">
        <v>1</v>
      </c>
      <c r="C2" s="26" t="s">
        <v>4</v>
      </c>
      <c r="D2" s="28"/>
      <c r="E2" s="22" t="s">
        <v>5</v>
      </c>
      <c r="F2" s="22" t="s">
        <v>2</v>
      </c>
    </row>
    <row r="3" spans="1:6" s="1" customFormat="1" ht="11.25" customHeight="1">
      <c r="A3" s="25"/>
      <c r="B3" s="27"/>
      <c r="C3" s="29"/>
      <c r="D3" s="30"/>
      <c r="E3" s="23"/>
      <c r="F3" s="23"/>
    </row>
    <row r="4" spans="1:6" ht="18" customHeight="1">
      <c r="A4" s="14" t="s">
        <v>34</v>
      </c>
      <c r="B4" s="5"/>
      <c r="C4" s="35" t="s">
        <v>36</v>
      </c>
      <c r="D4" s="36"/>
      <c r="E4" s="15">
        <f>SUM(E5)</f>
        <v>143000</v>
      </c>
      <c r="F4" s="15">
        <f>SUM(F5)</f>
        <v>383000</v>
      </c>
    </row>
    <row r="5" spans="1:6" ht="18" customHeight="1">
      <c r="A5" s="4"/>
      <c r="B5" s="6" t="s">
        <v>35</v>
      </c>
      <c r="C5" s="37" t="s">
        <v>37</v>
      </c>
      <c r="D5" s="39"/>
      <c r="E5" s="8">
        <f>SUM(E6+E10+E12)</f>
        <v>143000</v>
      </c>
      <c r="F5" s="8">
        <f>SUM(F6+F10+F12)</f>
        <v>383000</v>
      </c>
    </row>
    <row r="6" spans="1:6" ht="18" customHeight="1">
      <c r="A6" s="4"/>
      <c r="B6" s="6"/>
      <c r="C6" s="31" t="s">
        <v>7</v>
      </c>
      <c r="D6" s="32"/>
      <c r="E6" s="10">
        <f>SUM(E7:E9)</f>
        <v>100000</v>
      </c>
      <c r="F6" s="10">
        <f>SUM(F7:F9)</f>
        <v>210100</v>
      </c>
    </row>
    <row r="7" spans="1:6" ht="18.75" customHeight="1">
      <c r="A7" s="4"/>
      <c r="B7" s="6"/>
      <c r="C7" s="33" t="s">
        <v>39</v>
      </c>
      <c r="D7" s="34"/>
      <c r="E7" s="11"/>
      <c r="F7" s="12">
        <v>133000</v>
      </c>
    </row>
    <row r="8" spans="1:6" ht="18.75" customHeight="1">
      <c r="A8" s="4"/>
      <c r="B8" s="6"/>
      <c r="C8" s="33" t="s">
        <v>81</v>
      </c>
      <c r="D8" s="34"/>
      <c r="E8" s="11"/>
      <c r="F8" s="12">
        <v>77100</v>
      </c>
    </row>
    <row r="9" spans="1:6" ht="17.25" customHeight="1">
      <c r="A9" s="4"/>
      <c r="B9" s="6"/>
      <c r="C9" s="33" t="s">
        <v>40</v>
      </c>
      <c r="D9" s="34"/>
      <c r="E9" s="11">
        <v>100000</v>
      </c>
      <c r="F9" s="12"/>
    </row>
    <row r="10" spans="1:6" ht="18" customHeight="1">
      <c r="A10" s="4"/>
      <c r="B10" s="6"/>
      <c r="C10" s="31" t="s">
        <v>8</v>
      </c>
      <c r="D10" s="32"/>
      <c r="E10" s="10">
        <f>SUM(E11)</f>
        <v>43000</v>
      </c>
      <c r="F10" s="10">
        <f>SUM(F11)</f>
        <v>0</v>
      </c>
    </row>
    <row r="11" spans="1:6" ht="15.75" customHeight="1">
      <c r="A11" s="4"/>
      <c r="B11" s="6"/>
      <c r="C11" s="33" t="s">
        <v>41</v>
      </c>
      <c r="D11" s="34"/>
      <c r="E11" s="11">
        <v>43000</v>
      </c>
      <c r="F11" s="12"/>
    </row>
    <row r="12" spans="1:6" ht="18" customHeight="1">
      <c r="A12" s="4"/>
      <c r="B12" s="6"/>
      <c r="C12" s="31" t="s">
        <v>101</v>
      </c>
      <c r="D12" s="32"/>
      <c r="E12" s="10">
        <f>SUM(E13)</f>
        <v>0</v>
      </c>
      <c r="F12" s="10">
        <f>SUM(F13)</f>
        <v>172900</v>
      </c>
    </row>
    <row r="13" spans="1:6" ht="15.75" customHeight="1">
      <c r="A13" s="4"/>
      <c r="B13" s="6"/>
      <c r="C13" s="33" t="s">
        <v>102</v>
      </c>
      <c r="D13" s="34"/>
      <c r="E13" s="11"/>
      <c r="F13" s="12">
        <v>172900</v>
      </c>
    </row>
    <row r="14" spans="1:6" ht="15.75" customHeight="1">
      <c r="A14" s="18" t="s">
        <v>88</v>
      </c>
      <c r="B14" s="6"/>
      <c r="C14" s="47" t="s">
        <v>89</v>
      </c>
      <c r="D14" s="48"/>
      <c r="E14" s="15">
        <f aca="true" t="shared" si="0" ref="E14:F16">SUM(E15)</f>
        <v>0</v>
      </c>
      <c r="F14" s="15">
        <f t="shared" si="0"/>
        <v>20000</v>
      </c>
    </row>
    <row r="15" spans="1:6" ht="15.75" customHeight="1">
      <c r="A15" s="4"/>
      <c r="B15" s="6" t="s">
        <v>90</v>
      </c>
      <c r="C15" s="37" t="s">
        <v>91</v>
      </c>
      <c r="D15" s="38"/>
      <c r="E15" s="17">
        <f t="shared" si="0"/>
        <v>0</v>
      </c>
      <c r="F15" s="17">
        <f t="shared" si="0"/>
        <v>20000</v>
      </c>
    </row>
    <row r="16" spans="1:6" ht="15.75" customHeight="1">
      <c r="A16" s="4"/>
      <c r="B16" s="6"/>
      <c r="C16" s="31" t="s">
        <v>103</v>
      </c>
      <c r="D16" s="32"/>
      <c r="E16" s="10">
        <f t="shared" si="0"/>
        <v>0</v>
      </c>
      <c r="F16" s="10">
        <f t="shared" si="0"/>
        <v>20000</v>
      </c>
    </row>
    <row r="17" spans="1:6" ht="15.75" customHeight="1">
      <c r="A17" s="4"/>
      <c r="B17" s="6"/>
      <c r="C17" s="33" t="s">
        <v>92</v>
      </c>
      <c r="D17" s="34"/>
      <c r="E17" s="11">
        <v>0</v>
      </c>
      <c r="F17" s="11">
        <v>20000</v>
      </c>
    </row>
    <row r="18" spans="1:6" ht="18" customHeight="1">
      <c r="A18" s="14" t="s">
        <v>42</v>
      </c>
      <c r="B18" s="5"/>
      <c r="C18" s="35" t="s">
        <v>69</v>
      </c>
      <c r="D18" s="36"/>
      <c r="E18" s="15">
        <f aca="true" t="shared" si="1" ref="E18:F20">SUM(E19)</f>
        <v>0</v>
      </c>
      <c r="F18" s="15">
        <f t="shared" si="1"/>
        <v>83600</v>
      </c>
    </row>
    <row r="19" spans="1:6" ht="21" customHeight="1">
      <c r="A19" s="4"/>
      <c r="B19" s="6" t="s">
        <v>43</v>
      </c>
      <c r="C19" s="37" t="s">
        <v>70</v>
      </c>
      <c r="D19" s="39"/>
      <c r="E19" s="8">
        <f t="shared" si="1"/>
        <v>0</v>
      </c>
      <c r="F19" s="8">
        <f t="shared" si="1"/>
        <v>83600</v>
      </c>
    </row>
    <row r="20" spans="1:6" ht="18" customHeight="1">
      <c r="A20" s="4"/>
      <c r="B20" s="6"/>
      <c r="C20" s="31" t="s">
        <v>8</v>
      </c>
      <c r="D20" s="32"/>
      <c r="E20" s="10">
        <f t="shared" si="1"/>
        <v>0</v>
      </c>
      <c r="F20" s="10">
        <f t="shared" si="1"/>
        <v>83600</v>
      </c>
    </row>
    <row r="21" spans="1:6" ht="18.75" customHeight="1">
      <c r="A21" s="4"/>
      <c r="B21" s="6"/>
      <c r="C21" s="33" t="s">
        <v>44</v>
      </c>
      <c r="D21" s="34"/>
      <c r="E21" s="11"/>
      <c r="F21" s="12">
        <v>83600</v>
      </c>
    </row>
    <row r="22" spans="1:6" ht="18.75" customHeight="1">
      <c r="A22" s="18" t="s">
        <v>93</v>
      </c>
      <c r="B22" s="6"/>
      <c r="C22" s="35" t="s">
        <v>94</v>
      </c>
      <c r="D22" s="40"/>
      <c r="E22" s="21">
        <f aca="true" t="shared" si="2" ref="E22:F24">SUM(E23)</f>
        <v>20000</v>
      </c>
      <c r="F22" s="21">
        <f t="shared" si="2"/>
        <v>0</v>
      </c>
    </row>
    <row r="23" spans="1:6" ht="18.75" customHeight="1">
      <c r="A23" s="4"/>
      <c r="B23" s="6" t="s">
        <v>95</v>
      </c>
      <c r="C23" s="37" t="s">
        <v>96</v>
      </c>
      <c r="D23" s="38"/>
      <c r="E23" s="20">
        <f t="shared" si="2"/>
        <v>20000</v>
      </c>
      <c r="F23" s="20">
        <f t="shared" si="2"/>
        <v>0</v>
      </c>
    </row>
    <row r="24" spans="1:6" ht="18.75" customHeight="1">
      <c r="A24" s="4"/>
      <c r="B24" s="6"/>
      <c r="C24" s="31" t="s">
        <v>8</v>
      </c>
      <c r="D24" s="32"/>
      <c r="E24" s="19">
        <f t="shared" si="2"/>
        <v>20000</v>
      </c>
      <c r="F24" s="19">
        <f t="shared" si="2"/>
        <v>0</v>
      </c>
    </row>
    <row r="25" spans="1:6" ht="18.75" customHeight="1">
      <c r="A25" s="4"/>
      <c r="B25" s="6"/>
      <c r="C25" s="33" t="s">
        <v>97</v>
      </c>
      <c r="D25" s="34"/>
      <c r="E25" s="11">
        <v>20000</v>
      </c>
      <c r="F25" s="12">
        <v>0</v>
      </c>
    </row>
    <row r="26" spans="1:6" ht="18" customHeight="1">
      <c r="A26" s="14" t="s">
        <v>9</v>
      </c>
      <c r="B26" s="5"/>
      <c r="C26" s="35" t="s">
        <v>14</v>
      </c>
      <c r="D26" s="36"/>
      <c r="E26" s="15">
        <f>SUM(E30+E27)</f>
        <v>0</v>
      </c>
      <c r="F26" s="15">
        <f>SUM(F30+F27)</f>
        <v>272482</v>
      </c>
    </row>
    <row r="27" spans="1:6" ht="22.5" customHeight="1">
      <c r="A27" s="4"/>
      <c r="B27" s="6" t="s">
        <v>45</v>
      </c>
      <c r="C27" s="37" t="s">
        <v>71</v>
      </c>
      <c r="D27" s="39"/>
      <c r="E27" s="8">
        <f>SUM(E28)</f>
        <v>0</v>
      </c>
      <c r="F27" s="8">
        <f>SUM(F28)</f>
        <v>75000</v>
      </c>
    </row>
    <row r="28" spans="1:6" ht="18" customHeight="1">
      <c r="A28" s="4"/>
      <c r="B28" s="6"/>
      <c r="C28" s="31" t="s">
        <v>7</v>
      </c>
      <c r="D28" s="32"/>
      <c r="E28" s="10">
        <f>SUM(E29)</f>
        <v>0</v>
      </c>
      <c r="F28" s="10">
        <f>SUM(F29)</f>
        <v>75000</v>
      </c>
    </row>
    <row r="29" spans="1:6" ht="18.75" customHeight="1">
      <c r="A29" s="4"/>
      <c r="B29" s="6"/>
      <c r="C29" s="33" t="s">
        <v>46</v>
      </c>
      <c r="D29" s="34"/>
      <c r="E29" s="11"/>
      <c r="F29" s="12">
        <v>75000</v>
      </c>
    </row>
    <row r="30" spans="1:6" ht="18" customHeight="1">
      <c r="A30" s="4"/>
      <c r="B30" s="6" t="s">
        <v>28</v>
      </c>
      <c r="C30" s="37" t="s">
        <v>29</v>
      </c>
      <c r="D30" s="39"/>
      <c r="E30" s="8">
        <f>SUM(E31+E34)</f>
        <v>0</v>
      </c>
      <c r="F30" s="8">
        <f>SUM(F31+F34)</f>
        <v>197482</v>
      </c>
    </row>
    <row r="31" spans="1:6" ht="18" customHeight="1">
      <c r="A31" s="4"/>
      <c r="B31" s="6"/>
      <c r="C31" s="31" t="s">
        <v>7</v>
      </c>
      <c r="D31" s="32"/>
      <c r="E31" s="10">
        <f>SUM(E32:E33)</f>
        <v>0</v>
      </c>
      <c r="F31" s="10">
        <f>SUM(F32:F33)</f>
        <v>193682</v>
      </c>
    </row>
    <row r="32" spans="1:6" ht="21" customHeight="1">
      <c r="A32" s="4"/>
      <c r="B32" s="6"/>
      <c r="C32" s="33" t="s">
        <v>47</v>
      </c>
      <c r="D32" s="34"/>
      <c r="E32" s="11"/>
      <c r="F32" s="12">
        <v>129691</v>
      </c>
    </row>
    <row r="33" spans="1:6" ht="21" customHeight="1">
      <c r="A33" s="4"/>
      <c r="B33" s="6"/>
      <c r="C33" s="33" t="s">
        <v>48</v>
      </c>
      <c r="D33" s="34"/>
      <c r="E33" s="11"/>
      <c r="F33" s="12">
        <v>63991</v>
      </c>
    </row>
    <row r="34" spans="1:6" ht="18" customHeight="1">
      <c r="A34" s="4"/>
      <c r="B34" s="6"/>
      <c r="C34" s="31" t="s">
        <v>8</v>
      </c>
      <c r="D34" s="32"/>
      <c r="E34" s="10">
        <f>SUM(E35)</f>
        <v>0</v>
      </c>
      <c r="F34" s="10">
        <f>SUM(F35)</f>
        <v>3800</v>
      </c>
    </row>
    <row r="35" spans="1:6" ht="20.25" customHeight="1">
      <c r="A35" s="4"/>
      <c r="B35" s="6"/>
      <c r="C35" s="33" t="s">
        <v>49</v>
      </c>
      <c r="D35" s="34"/>
      <c r="E35" s="11"/>
      <c r="F35" s="12">
        <v>3800</v>
      </c>
    </row>
    <row r="36" spans="1:6" ht="18" customHeight="1">
      <c r="A36" s="14" t="s">
        <v>50</v>
      </c>
      <c r="B36" s="5"/>
      <c r="C36" s="35" t="s">
        <v>72</v>
      </c>
      <c r="D36" s="36"/>
      <c r="E36" s="15">
        <f aca="true" t="shared" si="3" ref="E36:F38">SUM(E37)</f>
        <v>0</v>
      </c>
      <c r="F36" s="15">
        <f t="shared" si="3"/>
        <v>68000</v>
      </c>
    </row>
    <row r="37" spans="1:6" ht="19.5" customHeight="1">
      <c r="A37" s="4"/>
      <c r="B37" s="6" t="s">
        <v>51</v>
      </c>
      <c r="C37" s="37" t="s">
        <v>73</v>
      </c>
      <c r="D37" s="39"/>
      <c r="E37" s="8">
        <f t="shared" si="3"/>
        <v>0</v>
      </c>
      <c r="F37" s="8">
        <f t="shared" si="3"/>
        <v>68000</v>
      </c>
    </row>
    <row r="38" spans="1:6" ht="18" customHeight="1">
      <c r="A38" s="4"/>
      <c r="B38" s="6"/>
      <c r="C38" s="31" t="s">
        <v>104</v>
      </c>
      <c r="D38" s="32"/>
      <c r="E38" s="10">
        <f t="shared" si="3"/>
        <v>0</v>
      </c>
      <c r="F38" s="10">
        <f t="shared" si="3"/>
        <v>68000</v>
      </c>
    </row>
    <row r="39" spans="1:6" ht="18.75" customHeight="1">
      <c r="A39" s="4"/>
      <c r="B39" s="6"/>
      <c r="C39" s="33" t="s">
        <v>52</v>
      </c>
      <c r="D39" s="34"/>
      <c r="E39" s="11"/>
      <c r="F39" s="12">
        <v>68000</v>
      </c>
    </row>
    <row r="40" spans="1:6" s="1" customFormat="1" ht="10.5" customHeight="1">
      <c r="A40" s="24" t="s">
        <v>0</v>
      </c>
      <c r="B40" s="26" t="s">
        <v>1</v>
      </c>
      <c r="C40" s="26" t="s">
        <v>4</v>
      </c>
      <c r="D40" s="28"/>
      <c r="E40" s="22" t="s">
        <v>5</v>
      </c>
      <c r="F40" s="22" t="s">
        <v>2</v>
      </c>
    </row>
    <row r="41" spans="1:6" s="1" customFormat="1" ht="11.25" customHeight="1">
      <c r="A41" s="25"/>
      <c r="B41" s="27"/>
      <c r="C41" s="29"/>
      <c r="D41" s="30"/>
      <c r="E41" s="23"/>
      <c r="F41" s="23"/>
    </row>
    <row r="42" spans="1:6" ht="23.25" customHeight="1">
      <c r="A42" s="14" t="s">
        <v>10</v>
      </c>
      <c r="B42" s="6"/>
      <c r="C42" s="35" t="s">
        <v>15</v>
      </c>
      <c r="D42" s="40"/>
      <c r="E42" s="15">
        <f>SUM(E43+E49+E52)</f>
        <v>200000</v>
      </c>
      <c r="F42" s="15">
        <f>SUM(F43+F49+F52)</f>
        <v>252985</v>
      </c>
    </row>
    <row r="43" spans="1:6" ht="21.75" customHeight="1">
      <c r="A43" s="4"/>
      <c r="B43" s="6" t="s">
        <v>11</v>
      </c>
      <c r="C43" s="37" t="s">
        <v>16</v>
      </c>
      <c r="D43" s="38"/>
      <c r="E43" s="8">
        <f>SUM(E46+E44)</f>
        <v>0</v>
      </c>
      <c r="F43" s="8">
        <f>SUM(F46+F44)</f>
        <v>152985</v>
      </c>
    </row>
    <row r="44" spans="1:6" ht="18" customHeight="1">
      <c r="A44" s="4"/>
      <c r="B44" s="6"/>
      <c r="C44" s="31" t="s">
        <v>7</v>
      </c>
      <c r="D44" s="32"/>
      <c r="E44" s="10">
        <f>SUM(E45)</f>
        <v>0</v>
      </c>
      <c r="F44" s="10">
        <f>SUM(F45)</f>
        <v>80809</v>
      </c>
    </row>
    <row r="45" spans="1:6" ht="21" customHeight="1">
      <c r="A45" s="4"/>
      <c r="B45" s="6"/>
      <c r="C45" s="33" t="s">
        <v>53</v>
      </c>
      <c r="D45" s="34"/>
      <c r="E45" s="11"/>
      <c r="F45" s="12">
        <v>80809</v>
      </c>
    </row>
    <row r="46" spans="1:6" ht="18" customHeight="1">
      <c r="A46" s="4"/>
      <c r="B46" s="6"/>
      <c r="C46" s="31" t="s">
        <v>8</v>
      </c>
      <c r="D46" s="32"/>
      <c r="E46" s="10">
        <f>SUM(E47:E48)</f>
        <v>0</v>
      </c>
      <c r="F46" s="10">
        <f>SUM(F47:F48)</f>
        <v>72176</v>
      </c>
    </row>
    <row r="47" spans="1:6" ht="21" customHeight="1">
      <c r="A47" s="4"/>
      <c r="B47" s="6"/>
      <c r="C47" s="33" t="s">
        <v>38</v>
      </c>
      <c r="D47" s="34"/>
      <c r="E47" s="16"/>
      <c r="F47" s="11">
        <v>3400</v>
      </c>
    </row>
    <row r="48" spans="1:6" ht="24" customHeight="1">
      <c r="A48" s="4"/>
      <c r="B48" s="6"/>
      <c r="C48" s="33" t="s">
        <v>86</v>
      </c>
      <c r="D48" s="34"/>
      <c r="E48" s="11"/>
      <c r="F48" s="12">
        <v>68776</v>
      </c>
    </row>
    <row r="49" spans="1:6" ht="21" customHeight="1">
      <c r="A49" s="4"/>
      <c r="B49" s="6" t="s">
        <v>20</v>
      </c>
      <c r="C49" s="37" t="s">
        <v>21</v>
      </c>
      <c r="D49" s="38"/>
      <c r="E49" s="8">
        <f>SUM(E50)</f>
        <v>0</v>
      </c>
      <c r="F49" s="8">
        <f>SUM(F50)</f>
        <v>100000</v>
      </c>
    </row>
    <row r="50" spans="1:6" ht="18" customHeight="1">
      <c r="A50" s="4"/>
      <c r="B50" s="6"/>
      <c r="C50" s="31" t="s">
        <v>8</v>
      </c>
      <c r="D50" s="32"/>
      <c r="E50" s="10">
        <f>SUM(E51:E51)</f>
        <v>0</v>
      </c>
      <c r="F50" s="10">
        <f>SUM(F51:F51)</f>
        <v>100000</v>
      </c>
    </row>
    <row r="51" spans="1:6" ht="21" customHeight="1">
      <c r="A51" s="4"/>
      <c r="B51" s="6"/>
      <c r="C51" s="33" t="s">
        <v>82</v>
      </c>
      <c r="D51" s="34"/>
      <c r="E51" s="16"/>
      <c r="F51" s="11">
        <v>100000</v>
      </c>
    </row>
    <row r="52" spans="1:6" ht="18.75" customHeight="1">
      <c r="A52" s="4"/>
      <c r="B52" s="6" t="s">
        <v>63</v>
      </c>
      <c r="C52" s="37" t="s">
        <v>74</v>
      </c>
      <c r="D52" s="38"/>
      <c r="E52" s="8">
        <f>SUM(E53)</f>
        <v>200000</v>
      </c>
      <c r="F52" s="8">
        <f>SUM(F53)</f>
        <v>0</v>
      </c>
    </row>
    <row r="53" spans="1:6" ht="20.25" customHeight="1">
      <c r="A53" s="4"/>
      <c r="B53" s="6"/>
      <c r="C53" s="31" t="s">
        <v>7</v>
      </c>
      <c r="D53" s="32"/>
      <c r="E53" s="10">
        <f>SUM(E54:E54)</f>
        <v>200000</v>
      </c>
      <c r="F53" s="10">
        <f>SUM(F54:F54)</f>
        <v>0</v>
      </c>
    </row>
    <row r="54" spans="1:6" ht="21" customHeight="1">
      <c r="A54" s="4"/>
      <c r="B54" s="6"/>
      <c r="C54" s="33" t="s">
        <v>64</v>
      </c>
      <c r="D54" s="34"/>
      <c r="E54" s="16">
        <v>200000</v>
      </c>
      <c r="F54" s="11"/>
    </row>
    <row r="55" spans="1:6" ht="21.75" customHeight="1">
      <c r="A55" s="14" t="s">
        <v>12</v>
      </c>
      <c r="B55" s="6"/>
      <c r="C55" s="35" t="s">
        <v>17</v>
      </c>
      <c r="D55" s="40"/>
      <c r="E55" s="15">
        <f>SUM(E56)</f>
        <v>21000</v>
      </c>
      <c r="F55" s="15">
        <f>SUM(F56)</f>
        <v>101834</v>
      </c>
    </row>
    <row r="56" spans="1:6" ht="21" customHeight="1">
      <c r="A56" s="4"/>
      <c r="B56" s="6" t="s">
        <v>13</v>
      </c>
      <c r="C56" s="37" t="s">
        <v>18</v>
      </c>
      <c r="D56" s="38"/>
      <c r="E56" s="8">
        <f>SUM(E59+E57)</f>
        <v>21000</v>
      </c>
      <c r="F56" s="8">
        <f>SUM(F59+F57)</f>
        <v>101834</v>
      </c>
    </row>
    <row r="57" spans="1:6" ht="21" customHeight="1">
      <c r="A57" s="4"/>
      <c r="B57" s="6"/>
      <c r="C57" s="31" t="s">
        <v>7</v>
      </c>
      <c r="D57" s="46"/>
      <c r="E57" s="10">
        <f>SUM(E58:E58)</f>
        <v>0</v>
      </c>
      <c r="F57" s="10">
        <f>SUM(F58:F58)</f>
        <v>21000</v>
      </c>
    </row>
    <row r="58" spans="1:6" ht="24" customHeight="1">
      <c r="A58" s="4"/>
      <c r="B58" s="6"/>
      <c r="C58" s="43" t="s">
        <v>54</v>
      </c>
      <c r="D58" s="44"/>
      <c r="E58" s="16"/>
      <c r="F58" s="11">
        <v>21000</v>
      </c>
    </row>
    <row r="59" spans="1:6" ht="23.25" customHeight="1">
      <c r="A59" s="4"/>
      <c r="B59" s="6"/>
      <c r="C59" s="31" t="s">
        <v>8</v>
      </c>
      <c r="D59" s="32"/>
      <c r="E59" s="10">
        <f>SUM(E60:E66)</f>
        <v>21000</v>
      </c>
      <c r="F59" s="10">
        <f>SUM(F60:F66)</f>
        <v>80834</v>
      </c>
    </row>
    <row r="60" spans="1:6" ht="24" customHeight="1">
      <c r="A60" s="4"/>
      <c r="B60" s="6"/>
      <c r="C60" s="33" t="s">
        <v>22</v>
      </c>
      <c r="D60" s="34"/>
      <c r="E60" s="16"/>
      <c r="F60" s="11">
        <v>22938</v>
      </c>
    </row>
    <row r="61" spans="1:6" ht="24" customHeight="1">
      <c r="A61" s="4"/>
      <c r="B61" s="6"/>
      <c r="C61" s="33" t="s">
        <v>23</v>
      </c>
      <c r="D61" s="34"/>
      <c r="E61" s="16"/>
      <c r="F61" s="11">
        <v>4048</v>
      </c>
    </row>
    <row r="62" spans="1:6" ht="24" customHeight="1">
      <c r="A62" s="4"/>
      <c r="B62" s="6"/>
      <c r="C62" s="33" t="s">
        <v>24</v>
      </c>
      <c r="D62" s="34"/>
      <c r="E62" s="16"/>
      <c r="F62" s="11">
        <v>6505</v>
      </c>
    </row>
    <row r="63" spans="1:6" ht="24" customHeight="1">
      <c r="A63" s="4"/>
      <c r="B63" s="6"/>
      <c r="C63" s="33" t="s">
        <v>25</v>
      </c>
      <c r="D63" s="34"/>
      <c r="E63" s="16"/>
      <c r="F63" s="11">
        <v>1147</v>
      </c>
    </row>
    <row r="64" spans="1:6" ht="24" customHeight="1">
      <c r="A64" s="4"/>
      <c r="B64" s="6"/>
      <c r="C64" s="33" t="s">
        <v>26</v>
      </c>
      <c r="D64" s="34"/>
      <c r="E64" s="16"/>
      <c r="F64" s="11">
        <v>39267</v>
      </c>
    </row>
    <row r="65" spans="1:6" ht="24" customHeight="1">
      <c r="A65" s="4"/>
      <c r="B65" s="6"/>
      <c r="C65" s="33" t="s">
        <v>27</v>
      </c>
      <c r="D65" s="34"/>
      <c r="E65" s="16"/>
      <c r="F65" s="11">
        <v>6929</v>
      </c>
    </row>
    <row r="66" spans="1:6" ht="21" customHeight="1">
      <c r="A66" s="4"/>
      <c r="B66" s="6"/>
      <c r="C66" s="33" t="s">
        <v>55</v>
      </c>
      <c r="D66" s="34"/>
      <c r="E66" s="16">
        <v>21000</v>
      </c>
      <c r="F66" s="11"/>
    </row>
    <row r="67" spans="1:6" s="1" customFormat="1" ht="10.5" customHeight="1">
      <c r="A67" s="24" t="s">
        <v>0</v>
      </c>
      <c r="B67" s="26" t="s">
        <v>1</v>
      </c>
      <c r="C67" s="26" t="s">
        <v>4</v>
      </c>
      <c r="D67" s="28"/>
      <c r="E67" s="22" t="s">
        <v>5</v>
      </c>
      <c r="F67" s="22" t="s">
        <v>2</v>
      </c>
    </row>
    <row r="68" spans="1:6" s="1" customFormat="1" ht="11.25" customHeight="1">
      <c r="A68" s="25"/>
      <c r="B68" s="27"/>
      <c r="C68" s="29"/>
      <c r="D68" s="30"/>
      <c r="E68" s="23"/>
      <c r="F68" s="23"/>
    </row>
    <row r="69" spans="1:6" ht="18" customHeight="1">
      <c r="A69" s="14" t="s">
        <v>56</v>
      </c>
      <c r="B69" s="5"/>
      <c r="C69" s="35" t="s">
        <v>75</v>
      </c>
      <c r="D69" s="36"/>
      <c r="E69" s="15">
        <f>SUM(E70+E73)</f>
        <v>140175</v>
      </c>
      <c r="F69" s="15">
        <f>SUM(F70+F73)</f>
        <v>59000</v>
      </c>
    </row>
    <row r="70" spans="1:6" ht="18.75" customHeight="1">
      <c r="A70" s="4"/>
      <c r="B70" s="6" t="s">
        <v>65</v>
      </c>
      <c r="C70" s="37" t="s">
        <v>76</v>
      </c>
      <c r="D70" s="39"/>
      <c r="E70" s="8">
        <f>SUM(E71)</f>
        <v>110175</v>
      </c>
      <c r="F70" s="8">
        <f>SUM(F71)</f>
        <v>0</v>
      </c>
    </row>
    <row r="71" spans="1:6" ht="18" customHeight="1">
      <c r="A71" s="4"/>
      <c r="B71" s="6"/>
      <c r="C71" s="31" t="s">
        <v>7</v>
      </c>
      <c r="D71" s="32"/>
      <c r="E71" s="10">
        <f>SUM(E72:E72)</f>
        <v>110175</v>
      </c>
      <c r="F71" s="10">
        <f>SUM(F72:F72)</f>
        <v>0</v>
      </c>
    </row>
    <row r="72" spans="1:6" ht="21" customHeight="1">
      <c r="A72" s="4"/>
      <c r="B72" s="6"/>
      <c r="C72" s="33" t="s">
        <v>66</v>
      </c>
      <c r="D72" s="34"/>
      <c r="E72" s="11">
        <v>110175</v>
      </c>
      <c r="F72" s="12"/>
    </row>
    <row r="73" spans="1:6" ht="18.75" customHeight="1">
      <c r="A73" s="4"/>
      <c r="B73" s="6" t="s">
        <v>57</v>
      </c>
      <c r="C73" s="37" t="s">
        <v>19</v>
      </c>
      <c r="D73" s="39"/>
      <c r="E73" s="8">
        <f>SUM(E74)</f>
        <v>30000</v>
      </c>
      <c r="F73" s="8">
        <f>SUM(F74)</f>
        <v>59000</v>
      </c>
    </row>
    <row r="74" spans="1:6" ht="18" customHeight="1">
      <c r="A74" s="4"/>
      <c r="B74" s="6"/>
      <c r="C74" s="31" t="s">
        <v>8</v>
      </c>
      <c r="D74" s="32"/>
      <c r="E74" s="10">
        <f>SUM(E75:E76)</f>
        <v>30000</v>
      </c>
      <c r="F74" s="10">
        <f>SUM(F75:F76)</f>
        <v>59000</v>
      </c>
    </row>
    <row r="75" spans="1:6" ht="30" customHeight="1">
      <c r="A75" s="4"/>
      <c r="B75" s="6"/>
      <c r="C75" s="33" t="s">
        <v>58</v>
      </c>
      <c r="D75" s="34"/>
      <c r="E75" s="11"/>
      <c r="F75" s="12">
        <v>59000</v>
      </c>
    </row>
    <row r="76" spans="1:6" ht="21" customHeight="1">
      <c r="A76" s="4"/>
      <c r="B76" s="6"/>
      <c r="C76" s="33" t="s">
        <v>85</v>
      </c>
      <c r="D76" s="34"/>
      <c r="E76" s="11">
        <v>30000</v>
      </c>
      <c r="F76" s="12"/>
    </row>
    <row r="77" spans="1:6" ht="18" customHeight="1">
      <c r="A77" s="14" t="s">
        <v>30</v>
      </c>
      <c r="B77" s="5"/>
      <c r="C77" s="35" t="s">
        <v>32</v>
      </c>
      <c r="D77" s="36"/>
      <c r="E77" s="15">
        <f>SUM(E78+E81+E87)</f>
        <v>300000</v>
      </c>
      <c r="F77" s="15">
        <f>SUM(F78+F81+F87)</f>
        <v>123500</v>
      </c>
    </row>
    <row r="78" spans="1:6" ht="16.5" customHeight="1">
      <c r="A78" s="4"/>
      <c r="B78" s="6" t="s">
        <v>31</v>
      </c>
      <c r="C78" s="37" t="s">
        <v>33</v>
      </c>
      <c r="D78" s="39"/>
      <c r="E78" s="8">
        <f>SUM(E79)</f>
        <v>0</v>
      </c>
      <c r="F78" s="8">
        <f>SUM(F79)</f>
        <v>500</v>
      </c>
    </row>
    <row r="79" spans="1:6" ht="18" customHeight="1">
      <c r="A79" s="4"/>
      <c r="B79" s="6"/>
      <c r="C79" s="31" t="s">
        <v>8</v>
      </c>
      <c r="D79" s="32"/>
      <c r="E79" s="10">
        <f>SUM(E80:E80)</f>
        <v>0</v>
      </c>
      <c r="F79" s="10">
        <f>SUM(F80:F80)</f>
        <v>500</v>
      </c>
    </row>
    <row r="80" spans="1:6" ht="18" customHeight="1">
      <c r="A80" s="4"/>
      <c r="B80" s="6"/>
      <c r="C80" s="33" t="s">
        <v>59</v>
      </c>
      <c r="D80" s="34"/>
      <c r="E80" s="11"/>
      <c r="F80" s="12">
        <v>500</v>
      </c>
    </row>
    <row r="81" spans="1:6" ht="16.5" customHeight="1">
      <c r="A81" s="4"/>
      <c r="B81" s="6" t="s">
        <v>60</v>
      </c>
      <c r="C81" s="37" t="s">
        <v>77</v>
      </c>
      <c r="D81" s="39"/>
      <c r="E81" s="8">
        <f>SUM(E82+E85)</f>
        <v>0</v>
      </c>
      <c r="F81" s="8">
        <f>SUM(F82+F85)</f>
        <v>123000</v>
      </c>
    </row>
    <row r="82" spans="1:6" ht="18" customHeight="1">
      <c r="A82" s="4"/>
      <c r="B82" s="6"/>
      <c r="C82" s="31" t="s">
        <v>103</v>
      </c>
      <c r="D82" s="32"/>
      <c r="E82" s="10">
        <f>SUM(E83:E84)</f>
        <v>0</v>
      </c>
      <c r="F82" s="10">
        <f>SUM(F83:F84)</f>
        <v>43000</v>
      </c>
    </row>
    <row r="83" spans="1:6" ht="18" customHeight="1">
      <c r="A83" s="4"/>
      <c r="B83" s="6"/>
      <c r="C83" s="33" t="s">
        <v>98</v>
      </c>
      <c r="D83" s="34"/>
      <c r="E83" s="11"/>
      <c r="F83" s="12">
        <v>23000</v>
      </c>
    </row>
    <row r="84" spans="1:6" ht="18" customHeight="1">
      <c r="A84" s="4"/>
      <c r="B84" s="6"/>
      <c r="C84" s="33" t="s">
        <v>99</v>
      </c>
      <c r="D84" s="34"/>
      <c r="E84" s="11"/>
      <c r="F84" s="12">
        <v>20000</v>
      </c>
    </row>
    <row r="85" spans="1:6" ht="18" customHeight="1">
      <c r="A85" s="4"/>
      <c r="B85" s="6"/>
      <c r="C85" s="31" t="s">
        <v>7</v>
      </c>
      <c r="D85" s="32"/>
      <c r="E85" s="10">
        <f>SUM(E86:E86)</f>
        <v>0</v>
      </c>
      <c r="F85" s="10">
        <f>SUM(F86:F86)</f>
        <v>80000</v>
      </c>
    </row>
    <row r="86" spans="1:6" ht="18" customHeight="1">
      <c r="A86" s="4"/>
      <c r="B86" s="6"/>
      <c r="C86" s="33" t="s">
        <v>100</v>
      </c>
      <c r="D86" s="34"/>
      <c r="E86" s="11"/>
      <c r="F86" s="12">
        <v>80000</v>
      </c>
    </row>
    <row r="87" spans="1:6" ht="16.5" customHeight="1">
      <c r="A87" s="4"/>
      <c r="B87" s="6" t="s">
        <v>67</v>
      </c>
      <c r="C87" s="37" t="s">
        <v>78</v>
      </c>
      <c r="D87" s="39"/>
      <c r="E87" s="8">
        <f>SUM(E88)</f>
        <v>300000</v>
      </c>
      <c r="F87" s="8">
        <f>SUM(F88)</f>
        <v>0</v>
      </c>
    </row>
    <row r="88" spans="1:6" ht="18" customHeight="1">
      <c r="A88" s="4"/>
      <c r="B88" s="6"/>
      <c r="C88" s="31" t="s">
        <v>7</v>
      </c>
      <c r="D88" s="32"/>
      <c r="E88" s="10">
        <f>SUM(E89:E89)</f>
        <v>300000</v>
      </c>
      <c r="F88" s="10">
        <f>SUM(F89:F89)</f>
        <v>0</v>
      </c>
    </row>
    <row r="89" spans="1:6" ht="18" customHeight="1">
      <c r="A89" s="4"/>
      <c r="B89" s="6"/>
      <c r="C89" s="33" t="s">
        <v>68</v>
      </c>
      <c r="D89" s="34"/>
      <c r="E89" s="11">
        <v>300000</v>
      </c>
      <c r="F89" s="12"/>
    </row>
    <row r="90" spans="1:6" ht="18" customHeight="1">
      <c r="A90" s="14" t="s">
        <v>61</v>
      </c>
      <c r="B90" s="5"/>
      <c r="C90" s="35" t="s">
        <v>79</v>
      </c>
      <c r="D90" s="36"/>
      <c r="E90" s="15">
        <f>SUM(E91)</f>
        <v>0</v>
      </c>
      <c r="F90" s="15">
        <f>SUM(F91)</f>
        <v>1813</v>
      </c>
    </row>
    <row r="91" spans="1:6" ht="18.75" customHeight="1">
      <c r="A91" s="4"/>
      <c r="B91" s="6" t="s">
        <v>62</v>
      </c>
      <c r="C91" s="37" t="s">
        <v>80</v>
      </c>
      <c r="D91" s="39"/>
      <c r="E91" s="8">
        <f>SUM(E92)</f>
        <v>0</v>
      </c>
      <c r="F91" s="8">
        <f>SUM(F92)</f>
        <v>1813</v>
      </c>
    </row>
    <row r="92" spans="1:6" ht="18" customHeight="1">
      <c r="A92" s="4"/>
      <c r="B92" s="6"/>
      <c r="C92" s="31" t="s">
        <v>8</v>
      </c>
      <c r="D92" s="32"/>
      <c r="E92" s="10">
        <f>SUM(E93:E93)</f>
        <v>0</v>
      </c>
      <c r="F92" s="10">
        <f>SUM(F93:F93)</f>
        <v>1813</v>
      </c>
    </row>
    <row r="93" spans="1:6" ht="21" customHeight="1">
      <c r="A93" s="4"/>
      <c r="B93" s="6"/>
      <c r="C93" s="33" t="s">
        <v>87</v>
      </c>
      <c r="D93" s="34"/>
      <c r="E93" s="11"/>
      <c r="F93" s="12">
        <v>1813</v>
      </c>
    </row>
    <row r="94" spans="1:6" ht="17.25" customHeight="1">
      <c r="A94" s="3"/>
      <c r="B94" s="9"/>
      <c r="C94" s="41" t="s">
        <v>3</v>
      </c>
      <c r="D94" s="42"/>
      <c r="E94" s="7">
        <f>SUM(E4+E14+E18+E22+E26+E36+E42+E55+E69+E77+E90)</f>
        <v>824175</v>
      </c>
      <c r="F94" s="7">
        <f>SUM(F4+F14+F18+F22+F26+F36+F42+F55+F69+F77+F90)</f>
        <v>1366214</v>
      </c>
    </row>
    <row r="95" ht="12.75" customHeight="1">
      <c r="C95" s="13" t="s">
        <v>84</v>
      </c>
    </row>
    <row r="96" ht="15.75" customHeight="1">
      <c r="C96" s="13" t="s">
        <v>83</v>
      </c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/>
  <mergeCells count="103">
    <mergeCell ref="C12:D12"/>
    <mergeCell ref="C13:D13"/>
    <mergeCell ref="C14:D14"/>
    <mergeCell ref="C15:D15"/>
    <mergeCell ref="C16:D16"/>
    <mergeCell ref="C17:D17"/>
    <mergeCell ref="C76:D76"/>
    <mergeCell ref="C36:D36"/>
    <mergeCell ref="C37:D37"/>
    <mergeCell ref="C38:D38"/>
    <mergeCell ref="C39:D39"/>
    <mergeCell ref="C44:D44"/>
    <mergeCell ref="C69:D69"/>
    <mergeCell ref="C57:D57"/>
    <mergeCell ref="A2:A3"/>
    <mergeCell ref="C49:D49"/>
    <mergeCell ref="C4:D4"/>
    <mergeCell ref="C5:D5"/>
    <mergeCell ref="C6:D6"/>
    <mergeCell ref="C7:D7"/>
    <mergeCell ref="C24:D24"/>
    <mergeCell ref="C33:D33"/>
    <mergeCell ref="C30:D30"/>
    <mergeCell ref="C22:D22"/>
    <mergeCell ref="B1:E1"/>
    <mergeCell ref="C2:D3"/>
    <mergeCell ref="B2:B3"/>
    <mergeCell ref="C10:D10"/>
    <mergeCell ref="C9:D9"/>
    <mergeCell ref="C29:D29"/>
    <mergeCell ref="C18:D18"/>
    <mergeCell ref="C27:D27"/>
    <mergeCell ref="C28:D28"/>
    <mergeCell ref="C23:D23"/>
    <mergeCell ref="F2:F3"/>
    <mergeCell ref="E2:E3"/>
    <mergeCell ref="C55:D55"/>
    <mergeCell ref="C64:D64"/>
    <mergeCell ref="C74:D74"/>
    <mergeCell ref="C19:D19"/>
    <mergeCell ref="C8:D8"/>
    <mergeCell ref="C34:D34"/>
    <mergeCell ref="C35:D35"/>
    <mergeCell ref="C31:D31"/>
    <mergeCell ref="C94:D94"/>
    <mergeCell ref="C56:D56"/>
    <mergeCell ref="C59:D59"/>
    <mergeCell ref="C60:D60"/>
    <mergeCell ref="C62:D62"/>
    <mergeCell ref="C65:D65"/>
    <mergeCell ref="C79:D79"/>
    <mergeCell ref="C80:D80"/>
    <mergeCell ref="C83:D83"/>
    <mergeCell ref="C58:D58"/>
    <mergeCell ref="C11:D11"/>
    <mergeCell ref="C82:D82"/>
    <mergeCell ref="C87:D87"/>
    <mergeCell ref="C66:D66"/>
    <mergeCell ref="C45:D45"/>
    <mergeCell ref="C51:D51"/>
    <mergeCell ref="C43:D43"/>
    <mergeCell ref="C32:D32"/>
    <mergeCell ref="C46:D46"/>
    <mergeCell ref="C73:D73"/>
    <mergeCell ref="C20:D20"/>
    <mergeCell ref="C21:D21"/>
    <mergeCell ref="C50:D50"/>
    <mergeCell ref="C63:D63"/>
    <mergeCell ref="C61:D61"/>
    <mergeCell ref="C42:D42"/>
    <mergeCell ref="C47:D47"/>
    <mergeCell ref="C26:D26"/>
    <mergeCell ref="C25:D25"/>
    <mergeCell ref="C81:D81"/>
    <mergeCell ref="C48:D48"/>
    <mergeCell ref="C86:D86"/>
    <mergeCell ref="C72:D72"/>
    <mergeCell ref="C91:D91"/>
    <mergeCell ref="C90:D90"/>
    <mergeCell ref="C78:D78"/>
    <mergeCell ref="C88:D88"/>
    <mergeCell ref="C89:D89"/>
    <mergeCell ref="C75:D75"/>
    <mergeCell ref="E40:E41"/>
    <mergeCell ref="C77:D77"/>
    <mergeCell ref="F67:F68"/>
    <mergeCell ref="C92:D92"/>
    <mergeCell ref="C93:D93"/>
    <mergeCell ref="C52:D52"/>
    <mergeCell ref="C53:D53"/>
    <mergeCell ref="C54:D54"/>
    <mergeCell ref="C70:D70"/>
    <mergeCell ref="C71:D71"/>
    <mergeCell ref="F40:F41"/>
    <mergeCell ref="A67:A68"/>
    <mergeCell ref="B67:B68"/>
    <mergeCell ref="C67:D68"/>
    <mergeCell ref="E67:E68"/>
    <mergeCell ref="C85:D85"/>
    <mergeCell ref="C84:D84"/>
    <mergeCell ref="A40:A41"/>
    <mergeCell ref="B40:B41"/>
    <mergeCell ref="C40:D41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73" r:id="rId1"/>
  <headerFooter alignWithMargins="0">
    <oddHeader xml:space="preserve">&amp;R&amp;9Tabela Nr 2
do Uchwały Rady Powiatu Wołomińskiego Nr XX-211/2012 
z dnia 30.08.2012 r. </oddHeader>
  </headerFooter>
  <rowBreaks count="2" manualBreakCount="2">
    <brk id="39" max="255" man="1"/>
    <brk id="6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2012-09-03T08:29:24Z</cp:lastPrinted>
  <dcterms:created xsi:type="dcterms:W3CDTF">2008-11-04T11:49:28Z</dcterms:created>
  <dcterms:modified xsi:type="dcterms:W3CDTF">2012-09-04T08:10:43Z</dcterms:modified>
  <cp:category/>
  <cp:version/>
  <cp:contentType/>
  <cp:contentStatus/>
</cp:coreProperties>
</file>